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Detaildaten\2023\"/>
    </mc:Choice>
  </mc:AlternateContent>
  <xr:revisionPtr revIDLastSave="0" documentId="13_ncr:1_{64663C17-3B81-4A4A-A2D5-774A6AE2AF8C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91029" fullPrecision="0"/>
</workbook>
</file>

<file path=xl/calcChain.xml><?xml version="1.0" encoding="utf-8"?>
<calcChain xmlns="http://schemas.openxmlformats.org/spreadsheetml/2006/main">
  <c r="G32" i="4" l="1"/>
  <c r="G17" i="4" l="1"/>
  <c r="G20" i="4"/>
  <c r="B20" i="4"/>
  <c r="B21" i="4" s="1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D17" i="4"/>
  <c r="E17" i="4"/>
  <c r="F17" i="4"/>
  <c r="C17" i="4"/>
  <c r="C39" i="4"/>
  <c r="C38" i="4"/>
  <c r="C20" i="4"/>
  <c r="G21" i="4" l="1"/>
  <c r="G35" i="4"/>
  <c r="G36" i="4" s="1"/>
  <c r="F21" i="4"/>
  <c r="E21" i="4"/>
  <c r="E35" i="4"/>
  <c r="E36" i="4" s="1"/>
  <c r="D35" i="4"/>
  <c r="D36" i="4" s="1"/>
  <c r="D21" i="4"/>
  <c r="C35" i="4"/>
  <c r="C36" i="4" s="1"/>
  <c r="C21" i="4"/>
  <c r="F35" i="4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<sst xmlns="http://schemas.openxmlformats.org/spreadsheetml/2006/main" count="46" uniqueCount="35">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</sst>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  <xf numFmtId="167" fontId="9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="130" zoomScaleNormal="130" workbookViewId="0">
      <selection activeCell="J25" sqref="J25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7" t="s">
        <v>21</v>
      </c>
      <c r="B2" s="57"/>
      <c r="C2" s="57"/>
      <c r="D2" s="57"/>
      <c r="E2" s="57"/>
      <c r="F2" s="57"/>
      <c r="G2" s="57"/>
      <c r="H2" s="1"/>
    </row>
    <row r="3" spans="1:13" ht="15.75" x14ac:dyDescent="0.25">
      <c r="A3" s="57" t="s">
        <v>29</v>
      </c>
      <c r="B3" s="57"/>
      <c r="C3" s="57"/>
      <c r="D3" s="57"/>
      <c r="E3" s="57"/>
      <c r="F3" s="57"/>
      <c r="G3" s="57"/>
      <c r="H3" s="1"/>
    </row>
    <row r="4" spans="1:13" ht="15.75" x14ac:dyDescent="0.25">
      <c r="A4" s="57" t="s">
        <v>34</v>
      </c>
      <c r="B4" s="57"/>
      <c r="C4" s="57"/>
      <c r="D4" s="57"/>
      <c r="E4" s="57"/>
      <c r="F4" s="57"/>
      <c r="G4" s="57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5" t="s">
        <v>0</v>
      </c>
      <c r="B6" s="62"/>
      <c r="C6" s="17" t="s">
        <v>1</v>
      </c>
      <c r="D6" s="17"/>
      <c r="E6" s="18"/>
      <c r="F6" s="66"/>
      <c r="G6" s="67" t="s">
        <v>2</v>
      </c>
      <c r="H6" s="19"/>
    </row>
    <row r="7" spans="1:13" x14ac:dyDescent="0.2">
      <c r="A7" s="58"/>
      <c r="B7" s="24"/>
      <c r="C7" s="61" t="s">
        <v>30</v>
      </c>
      <c r="D7" s="61"/>
      <c r="E7" s="61"/>
      <c r="F7" s="60"/>
      <c r="G7" s="63"/>
      <c r="H7" s="19"/>
    </row>
    <row r="8" spans="1:13" ht="33" customHeight="1" thickBot="1" x14ac:dyDescent="0.25">
      <c r="A8" s="59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4"/>
      <c r="H8" s="19"/>
    </row>
    <row r="9" spans="1:13" s="14" customFormat="1" ht="32.25" customHeight="1" x14ac:dyDescent="0.2">
      <c r="A9" s="55" t="s">
        <v>19</v>
      </c>
      <c r="B9" s="55"/>
      <c r="C9" s="55"/>
      <c r="D9" s="55"/>
      <c r="E9" s="55"/>
      <c r="F9" s="55"/>
      <c r="G9" s="55"/>
      <c r="H9" s="6"/>
    </row>
    <row r="10" spans="1:13" x14ac:dyDescent="0.2">
      <c r="A10" s="30" t="s">
        <v>3</v>
      </c>
      <c r="B10" s="42"/>
      <c r="C10" s="42">
        <v>69518</v>
      </c>
      <c r="D10" s="42">
        <v>56103</v>
      </c>
      <c r="E10" s="42">
        <v>32639</v>
      </c>
      <c r="F10" s="42">
        <v>14435</v>
      </c>
      <c r="G10" s="43">
        <v>172695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1502040</v>
      </c>
      <c r="D11" s="44">
        <v>870643</v>
      </c>
      <c r="E11" s="44">
        <v>248211</v>
      </c>
      <c r="F11" s="44">
        <v>73015</v>
      </c>
      <c r="G11" s="43">
        <v>2693909</v>
      </c>
      <c r="H11" s="1"/>
      <c r="I11" s="15"/>
    </row>
    <row r="12" spans="1:13" x14ac:dyDescent="0.2">
      <c r="A12" s="30" t="s">
        <v>12</v>
      </c>
      <c r="B12" s="42"/>
      <c r="C12" s="44">
        <v>232249</v>
      </c>
      <c r="D12" s="44">
        <v>230949</v>
      </c>
      <c r="E12" s="44">
        <v>81096</v>
      </c>
      <c r="F12" s="44">
        <v>25569</v>
      </c>
      <c r="G12" s="43">
        <v>569863</v>
      </c>
      <c r="H12" s="2"/>
      <c r="I12" s="15"/>
    </row>
    <row r="13" spans="1:13" x14ac:dyDescent="0.2">
      <c r="A13" s="31" t="s">
        <v>4</v>
      </c>
      <c r="B13" s="42"/>
      <c r="C13" s="44">
        <v>37117</v>
      </c>
      <c r="D13" s="44">
        <v>66100</v>
      </c>
      <c r="E13" s="44">
        <v>34785</v>
      </c>
      <c r="F13" s="44">
        <v>7242</v>
      </c>
      <c r="G13" s="43">
        <v>145244</v>
      </c>
      <c r="H13" s="1"/>
      <c r="I13" s="15"/>
    </row>
    <row r="14" spans="1:13" x14ac:dyDescent="0.2">
      <c r="A14" s="32" t="s">
        <v>5</v>
      </c>
      <c r="B14" s="42"/>
      <c r="C14" s="44">
        <v>13720</v>
      </c>
      <c r="D14" s="44">
        <v>12080</v>
      </c>
      <c r="E14" s="44">
        <v>4259</v>
      </c>
      <c r="F14" s="44">
        <v>1232</v>
      </c>
      <c r="G14" s="43">
        <v>31292</v>
      </c>
      <c r="H14" s="2"/>
      <c r="I14" s="15"/>
    </row>
    <row r="15" spans="1:13" ht="12.75" customHeight="1" x14ac:dyDescent="0.2">
      <c r="A15" s="32" t="s">
        <v>6</v>
      </c>
      <c r="B15" s="42"/>
      <c r="C15" s="44">
        <v>7064</v>
      </c>
      <c r="D15" s="44">
        <v>11491</v>
      </c>
      <c r="E15" s="44">
        <v>6012</v>
      </c>
      <c r="F15" s="44">
        <v>1719</v>
      </c>
      <c r="G15" s="43">
        <v>26286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168936</v>
      </c>
      <c r="D16" s="44">
        <v>154285</v>
      </c>
      <c r="E16" s="44">
        <v>60132</v>
      </c>
      <c r="F16" s="44">
        <v>21543</v>
      </c>
      <c r="G16" s="43">
        <v>404895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2030644</v>
      </c>
      <c r="D17" s="11">
        <f>SUM(D10:D16)</f>
        <v>1401651</v>
      </c>
      <c r="E17" s="11">
        <f>SUM(E10:E16)</f>
        <v>467134</v>
      </c>
      <c r="F17" s="11">
        <f>SUM(F10:F16)</f>
        <v>144755</v>
      </c>
      <c r="G17" s="29">
        <f>SUM(G10:G16)</f>
        <v>4044184</v>
      </c>
      <c r="H17" s="5"/>
      <c r="I17" s="15"/>
    </row>
    <row r="18" spans="1:10" ht="12.75" customHeight="1" x14ac:dyDescent="0.2">
      <c r="A18" s="32" t="s">
        <v>15</v>
      </c>
      <c r="B18" s="42">
        <v>3037</v>
      </c>
      <c r="C18" s="44">
        <v>107660</v>
      </c>
      <c r="D18" s="44">
        <v>268755</v>
      </c>
      <c r="E18" s="44">
        <v>236731</v>
      </c>
      <c r="F18" s="44">
        <v>116005</v>
      </c>
      <c r="G18" s="46">
        <v>732188</v>
      </c>
      <c r="H18" s="2"/>
    </row>
    <row r="19" spans="1:10" ht="12.75" customHeight="1" x14ac:dyDescent="0.2">
      <c r="A19" s="32" t="s">
        <v>16</v>
      </c>
      <c r="B19" s="42">
        <v>0</v>
      </c>
      <c r="C19" s="44">
        <v>56882</v>
      </c>
      <c r="D19" s="44">
        <v>40491</v>
      </c>
      <c r="E19" s="44">
        <v>25379</v>
      </c>
      <c r="F19" s="44">
        <v>12129</v>
      </c>
      <c r="G19" s="46">
        <v>134881</v>
      </c>
      <c r="H19" s="1"/>
    </row>
    <row r="20" spans="1:10" x14ac:dyDescent="0.2">
      <c r="A20" s="33" t="s">
        <v>22</v>
      </c>
      <c r="B20" s="42">
        <f>B18+B19</f>
        <v>3037</v>
      </c>
      <c r="C20" s="11">
        <f>SUM(C18:C19)</f>
        <v>164542</v>
      </c>
      <c r="D20" s="11">
        <f>SUM(D18:D19)</f>
        <v>309246</v>
      </c>
      <c r="E20" s="11">
        <f>SUM(E18:E19)</f>
        <v>262110</v>
      </c>
      <c r="F20" s="11">
        <f>SUM(F18:F19)</f>
        <v>128134</v>
      </c>
      <c r="G20" s="29">
        <f>SUM(G18+G19)</f>
        <v>867069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3037</v>
      </c>
      <c r="C21" s="11">
        <f>C17+C20</f>
        <v>2195186</v>
      </c>
      <c r="D21" s="11">
        <f>SUM(D17+D20)</f>
        <v>1710897</v>
      </c>
      <c r="E21" s="11">
        <f>E17+E20</f>
        <v>729244</v>
      </c>
      <c r="F21" s="11">
        <f>F17+F20</f>
        <v>272889</v>
      </c>
      <c r="G21" s="29">
        <f>G17+G20</f>
        <v>4911253</v>
      </c>
      <c r="H21" s="2"/>
      <c r="I21" s="15"/>
      <c r="J21" s="15"/>
    </row>
    <row r="22" spans="1:10" s="14" customFormat="1" ht="32.25" customHeight="1" x14ac:dyDescent="0.2">
      <c r="A22" s="54" t="s">
        <v>23</v>
      </c>
      <c r="B22" s="54"/>
      <c r="C22" s="54"/>
      <c r="D22" s="54"/>
      <c r="E22" s="54"/>
      <c r="F22" s="54"/>
      <c r="G22" s="54"/>
      <c r="H22" s="6"/>
      <c r="I22" s="39"/>
    </row>
    <row r="23" spans="1:10" x14ac:dyDescent="0.2">
      <c r="A23" s="30" t="s">
        <v>3</v>
      </c>
      <c r="B23" s="47">
        <v>0</v>
      </c>
      <c r="C23" s="47">
        <v>1.4</v>
      </c>
      <c r="D23" s="47">
        <v>1.1000000000000001</v>
      </c>
      <c r="E23" s="48">
        <v>0.7</v>
      </c>
      <c r="F23" s="47">
        <v>0.3</v>
      </c>
      <c r="G23" s="49">
        <v>3.5</v>
      </c>
      <c r="H23" s="10"/>
      <c r="I23" s="68"/>
    </row>
    <row r="24" spans="1:10" x14ac:dyDescent="0.2">
      <c r="A24" s="37" t="s">
        <v>32</v>
      </c>
      <c r="B24" s="47">
        <v>0</v>
      </c>
      <c r="C24" s="47">
        <v>30.6</v>
      </c>
      <c r="D24" s="47">
        <v>17.7</v>
      </c>
      <c r="E24" s="48">
        <v>5.0999999999999996</v>
      </c>
      <c r="F24" s="47">
        <v>1.5</v>
      </c>
      <c r="G24" s="49">
        <v>54.9</v>
      </c>
      <c r="H24" s="10"/>
      <c r="I24" s="68"/>
    </row>
    <row r="25" spans="1:10" x14ac:dyDescent="0.2">
      <c r="A25" s="38" t="s">
        <v>12</v>
      </c>
      <c r="B25" s="47">
        <v>0</v>
      </c>
      <c r="C25" s="47">
        <v>4.7</v>
      </c>
      <c r="D25" s="47">
        <v>4.7</v>
      </c>
      <c r="E25" s="48">
        <v>1.7</v>
      </c>
      <c r="F25" s="47">
        <v>0.5</v>
      </c>
      <c r="G25" s="49">
        <v>11.6</v>
      </c>
      <c r="H25" s="10"/>
      <c r="I25" s="68"/>
    </row>
    <row r="26" spans="1:10" x14ac:dyDescent="0.2">
      <c r="A26" s="31" t="s">
        <v>4</v>
      </c>
      <c r="B26" s="47">
        <v>0</v>
      </c>
      <c r="C26" s="47">
        <v>0.8</v>
      </c>
      <c r="D26" s="47">
        <v>1.3</v>
      </c>
      <c r="E26" s="48">
        <v>0.7</v>
      </c>
      <c r="F26" s="47">
        <v>0.1</v>
      </c>
      <c r="G26" s="49">
        <v>3</v>
      </c>
      <c r="H26" s="10"/>
      <c r="I26" s="68"/>
    </row>
    <row r="27" spans="1:10" x14ac:dyDescent="0.2">
      <c r="A27" s="32" t="s">
        <v>5</v>
      </c>
      <c r="B27" s="47">
        <v>0</v>
      </c>
      <c r="C27" s="47">
        <v>0.3</v>
      </c>
      <c r="D27" s="47">
        <v>0.2</v>
      </c>
      <c r="E27" s="48">
        <v>0.1</v>
      </c>
      <c r="F27" s="47">
        <v>0</v>
      </c>
      <c r="G27" s="49">
        <v>0.6</v>
      </c>
      <c r="H27" s="10"/>
      <c r="I27" s="68"/>
    </row>
    <row r="28" spans="1:10" x14ac:dyDescent="0.2">
      <c r="A28" s="32" t="s">
        <v>6</v>
      </c>
      <c r="B28" s="47">
        <v>0</v>
      </c>
      <c r="C28" s="47">
        <v>0.1</v>
      </c>
      <c r="D28" s="47">
        <v>0.2</v>
      </c>
      <c r="E28" s="48">
        <v>0.1</v>
      </c>
      <c r="F28" s="47">
        <v>0</v>
      </c>
      <c r="G28" s="49">
        <v>0.5</v>
      </c>
      <c r="H28" s="10"/>
      <c r="I28" s="68"/>
    </row>
    <row r="29" spans="1:10" x14ac:dyDescent="0.2">
      <c r="A29" s="37" t="s">
        <v>31</v>
      </c>
      <c r="B29" s="47">
        <v>0</v>
      </c>
      <c r="C29" s="47">
        <v>3.4</v>
      </c>
      <c r="D29" s="47">
        <v>3.1</v>
      </c>
      <c r="E29" s="47">
        <v>1.2</v>
      </c>
      <c r="F29" s="47">
        <v>0.4</v>
      </c>
      <c r="G29" s="49">
        <v>8.1999999999999993</v>
      </c>
      <c r="H29" s="10"/>
      <c r="I29" s="68"/>
    </row>
    <row r="30" spans="1:10" s="22" customFormat="1" x14ac:dyDescent="0.2">
      <c r="A30" s="33" t="s">
        <v>8</v>
      </c>
      <c r="B30" s="50">
        <v>0</v>
      </c>
      <c r="C30" s="51">
        <f>SUM(C23:C29)</f>
        <v>41.3</v>
      </c>
      <c r="D30" s="51">
        <f>SUM(D23:D29)</f>
        <v>28.3</v>
      </c>
      <c r="E30" s="51">
        <f>SUM(E23:E29)</f>
        <v>9.6</v>
      </c>
      <c r="F30" s="51">
        <f>SUM(F23:F29)</f>
        <v>2.8</v>
      </c>
      <c r="G30" s="52">
        <f>SUM(G23:G29)</f>
        <v>82.3</v>
      </c>
      <c r="H30" s="21"/>
      <c r="I30" s="68"/>
    </row>
    <row r="31" spans="1:10" x14ac:dyDescent="0.2">
      <c r="A31" s="32" t="s">
        <v>15</v>
      </c>
      <c r="B31" s="47">
        <v>0.1</v>
      </c>
      <c r="C31" s="47">
        <v>2.2000000000000002</v>
      </c>
      <c r="D31" s="47">
        <v>5.5</v>
      </c>
      <c r="E31" s="47">
        <v>4.8</v>
      </c>
      <c r="F31" s="47">
        <v>2.4</v>
      </c>
      <c r="G31" s="49">
        <v>14.9</v>
      </c>
      <c r="H31" s="10"/>
    </row>
    <row r="32" spans="1:10" x14ac:dyDescent="0.2">
      <c r="A32" s="32" t="s">
        <v>16</v>
      </c>
      <c r="B32" s="47">
        <v>0</v>
      </c>
      <c r="C32" s="47">
        <v>1.2</v>
      </c>
      <c r="D32" s="47">
        <v>0.8</v>
      </c>
      <c r="E32" s="47">
        <v>0.5</v>
      </c>
      <c r="F32" s="47">
        <v>0.2</v>
      </c>
      <c r="G32" s="49">
        <f>SUM(B32:F32)</f>
        <v>2.7</v>
      </c>
      <c r="H32" s="10"/>
    </row>
    <row r="33" spans="1:9" s="22" customFormat="1" ht="14.25" x14ac:dyDescent="0.2">
      <c r="A33" s="33" t="s">
        <v>27</v>
      </c>
      <c r="B33" s="51">
        <f>B30+B31+B32</f>
        <v>0.1</v>
      </c>
      <c r="C33" s="51">
        <f>C30+C31+C32</f>
        <v>44.7</v>
      </c>
      <c r="D33" s="51">
        <f>D30+D31+D32</f>
        <v>34.6</v>
      </c>
      <c r="E33" s="51">
        <f>E30+E31+E32</f>
        <v>14.9</v>
      </c>
      <c r="F33" s="51">
        <f>F30+F31+F32</f>
        <v>5.4</v>
      </c>
      <c r="G33" s="53">
        <v>100</v>
      </c>
      <c r="H33" s="21"/>
      <c r="I33" s="23"/>
    </row>
    <row r="34" spans="1:9" ht="32.25" customHeight="1" x14ac:dyDescent="0.2">
      <c r="A34" s="56" t="s">
        <v>17</v>
      </c>
      <c r="B34" s="56"/>
      <c r="C34" s="56"/>
      <c r="D34" s="56"/>
      <c r="E34" s="56"/>
      <c r="F34" s="56"/>
      <c r="G34" s="56"/>
      <c r="H34" s="5"/>
    </row>
    <row r="35" spans="1:9" x14ac:dyDescent="0.2">
      <c r="A35" s="33" t="s">
        <v>14</v>
      </c>
      <c r="B35" s="25"/>
      <c r="C35" s="11">
        <f>C17/(C17+C20)*100</f>
        <v>93</v>
      </c>
      <c r="D35" s="11">
        <f>D17/(D17+D20)*100</f>
        <v>82</v>
      </c>
      <c r="E35" s="11">
        <f>E17/(E17+E20)*100</f>
        <v>64</v>
      </c>
      <c r="F35" s="11">
        <f>F17/(F17+F20)*100</f>
        <v>53</v>
      </c>
      <c r="G35" s="29">
        <f>G17/(G17+G20)*100</f>
        <v>82</v>
      </c>
      <c r="H35" s="5"/>
    </row>
    <row r="36" spans="1:9" x14ac:dyDescent="0.2">
      <c r="A36" s="33" t="s">
        <v>7</v>
      </c>
      <c r="B36" s="25"/>
      <c r="C36" s="11">
        <f>100-C35</f>
        <v>7</v>
      </c>
      <c r="D36" s="11">
        <f>100-D35</f>
        <v>18</v>
      </c>
      <c r="E36" s="11">
        <f>100-E35</f>
        <v>36</v>
      </c>
      <c r="F36" s="11">
        <f>100-F35</f>
        <v>47</v>
      </c>
      <c r="G36" s="29">
        <f>100-G35</f>
        <v>18</v>
      </c>
      <c r="H36" s="5"/>
    </row>
    <row r="37" spans="1:9" ht="32.25" customHeight="1" x14ac:dyDescent="0.2">
      <c r="A37" s="56" t="s">
        <v>18</v>
      </c>
      <c r="B37" s="56"/>
      <c r="C37" s="56"/>
      <c r="D37" s="56"/>
      <c r="E37" s="56"/>
      <c r="F37" s="56"/>
      <c r="G37" s="56"/>
      <c r="H37" s="5"/>
    </row>
    <row r="38" spans="1:9" x14ac:dyDescent="0.2">
      <c r="A38" s="34" t="s">
        <v>13</v>
      </c>
      <c r="B38" s="26"/>
      <c r="C38" s="12">
        <f>(C10+C12/2)/(C10+C11+C12)*100</f>
        <v>10</v>
      </c>
      <c r="D38" s="12">
        <f>(D10+D12/2)/(D10+D11+D12)*100</f>
        <v>15</v>
      </c>
      <c r="E38" s="12">
        <f>(E10+E12/2)/(E10+E11+E12)*100</f>
        <v>20</v>
      </c>
      <c r="F38" s="12">
        <f>(F10+F12/2)/(F10+F11+F12)*100</f>
        <v>24</v>
      </c>
      <c r="G38" s="41">
        <f>(G10+G12/2)/(G10+G11+G12)*100</f>
        <v>13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90</v>
      </c>
      <c r="D39" s="12">
        <f>(D11+D12/2)/(D10+D11+D12)*100</f>
        <v>85</v>
      </c>
      <c r="E39" s="12">
        <f>(E11+E12/2)/(E10+E11+E12)*100</f>
        <v>80</v>
      </c>
      <c r="F39" s="12">
        <f>(F11+F12/2)/(F10+F11+F12)*100</f>
        <v>76</v>
      </c>
      <c r="G39" s="41">
        <f>(G11+G12/2)/(G10+G11+G12)*100</f>
        <v>87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-411 BMG</cp:lastModifiedBy>
  <cp:lastPrinted>2019-08-06T11:53:29Z</cp:lastPrinted>
  <dcterms:created xsi:type="dcterms:W3CDTF">1999-05-07T12:53:42Z</dcterms:created>
  <dcterms:modified xsi:type="dcterms:W3CDTF">2024-07-22T08:12:51Z</dcterms:modified>
</cp:coreProperties>
</file>